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'2020-2021'!$A$8:$M$20</definedName>
    <definedName name="_xlnm.Print_Area" localSheetId="0">'2020-2021'!$A$1:$M$29</definedName>
  </definedNames>
  <calcPr calcId="144525"/>
</workbook>
</file>

<file path=xl/calcChain.xml><?xml version="1.0" encoding="utf-8"?>
<calcChain xmlns="http://schemas.openxmlformats.org/spreadsheetml/2006/main">
  <c r="L12" i="1" l="1"/>
  <c r="G12" i="1"/>
  <c r="L24" i="1" l="1"/>
  <c r="G24" i="1" s="1"/>
  <c r="L25" i="1"/>
  <c r="L23" i="1" l="1"/>
  <c r="G23" i="1"/>
  <c r="L22" i="1"/>
  <c r="G22" i="1" s="1"/>
  <c r="L21" i="1"/>
  <c r="G21" i="1" s="1"/>
  <c r="L20" i="1" l="1"/>
  <c r="G20" i="1" s="1"/>
  <c r="L18" i="1"/>
  <c r="G18" i="1" s="1"/>
  <c r="L17" i="1"/>
  <c r="G17" i="1" s="1"/>
  <c r="L16" i="1"/>
  <c r="G16" i="1" s="1"/>
  <c r="L15" i="1"/>
  <c r="G15" i="1" s="1"/>
  <c r="L14" i="1"/>
  <c r="G14" i="1" s="1"/>
  <c r="L13" i="1"/>
  <c r="G13" i="1" s="1"/>
  <c r="L11" i="1"/>
  <c r="G11" i="1" s="1"/>
  <c r="A14" i="1" l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<sst xmlns="http://schemas.openxmlformats.org/spreadsheetml/2006/main" count="79" uniqueCount="43">
  <si>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</si>
  <si>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</si>
  <si>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</si>
  <si>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</si>
  <si>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</si>
  <si>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</si>
  <si>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</si>
  <si>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</si>
  <si>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</si>
  <si>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</si>
  <si>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</si>
  <si>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</si>
  <si>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</si>
  <si>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</si>
  <si>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</si>
  <si>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</si>
  <si>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</si>
  <si>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</si>
  <si>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</si>
  <si>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</si>
  <si>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</si>
  <si>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</si>
  <si>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 xml:space="preserve">Проектна документація «Капітальний ремонт дороги комунальної власності  по вул. Тургенєва (від вул. Інститутська до пров. Тургенєва ) в м. Буча Київської області» </t>
  </si>
  <si>
    <t>Проектна документація «Капітальний ремонт дороги комунальної власності  по вул. Революції вздовж будинків №14з - №14к в м. Буча Київської області»</t>
  </si>
  <si>
    <t>Проектна документація «Капітальний ремонт зупинкових майданчиків між вул. Нова та а/д Т 10011 в с. Здвижівка Київської області.»</t>
  </si>
  <si>
    <t>Проектна документація «Капітальний ремонт дороги з тротуаром комунальної власності  по вул. Центральна (від вул. Садова до вул. Григорія Сковороди) в м. Буча Київської області»</t>
  </si>
  <si>
    <t>с. Здвижівка</t>
  </si>
  <si>
    <t>Проектна документація «Капітальний ремонт тротуару комунальної власності  між вул. Лесі Українки та бульв. Б. Хмельницького в м. Буча Київської області»</t>
  </si>
  <si>
    <t>Проектна документація «Капітальний ремонт тротуару комунальної власності по вул. Києво-Мироцька (від вул. Тургенєва до буд. №1) в м. Буча Київської області»</t>
  </si>
  <si>
    <t>В. П. Олексюк</t>
  </si>
  <si>
    <t>Додаток</t>
  </si>
  <si>
    <t>Проектна документація «Капітальний ремонт тротуару комунальної власності по вул. Горького (від вул. Депутатська до №1) в м. Буча Київської області»</t>
  </si>
  <si>
    <t>Проектна документація «Капітальний ремонт системи водовідведення по вул. Горького в м. Буча Київської області.»</t>
  </si>
  <si>
    <t>Капітальний ремонт озеленення з влаштуванням автоматичного поливу зони відпочинку за фонтаном, що розташований в нижній частині в Бучанському міському парку в м. Буча, Київської області</t>
  </si>
  <si>
    <t>КП "Бучазеленбуд"</t>
  </si>
  <si>
    <t>Капітальний ремонт покрівлі житлового будинку комунальної власності по вул. Героїв Майдану, 15 в м. Буча Київської області</t>
  </si>
  <si>
    <t>Капітальний ремонт покрівлі житлового будинку комунальної власності по вул. Героїв Майдану, 10 в м. Буча Київської області</t>
  </si>
  <si>
    <t>КП "БУЖКГ"</t>
  </si>
  <si>
    <t>Відділ молоді та спорту БМР</t>
  </si>
  <si>
    <t>Капітальний ремонт теплового пункту в будівлі будинку культури комунальної власності, за адресою м. Буча, вул. Києво-Мироцька, 69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</si>
  <si>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 Буча, вул. Києво-Мироцька, 69</t>
  </si>
  <si>
    <t>Капітальний ремонт дороги комунальної власності по вул. Тургенєва (від вул. Інститутська до пров. Тургенєва ) в м. Буча Київської області</t>
  </si>
  <si>
    <t>від «24» вересня 2020 р. № 5445-85-VII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</si>
</sst>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43" fontId="6" fillId="0" borderId="0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43" fontId="5" fillId="2" borderId="1" xfId="1" applyFont="1" applyFill="1" applyBorder="1" applyAlignment="1">
      <alignment vertical="center" wrapText="1"/>
    </xf>
    <xf numFmtId="43" fontId="4" fillId="2" borderId="1" xfId="1" applyFont="1" applyFill="1" applyBorder="1" applyAlignment="1">
      <alignment horizontal="center" wrapText="1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8"/>
  <sheetViews>
    <sheetView tabSelected="1" view="pageBreakPreview" topLeftCell="C1" zoomScale="92" zoomScaleNormal="75" zoomScaleSheetLayoutView="92" workbookViewId="0">
      <pane ySplit="8" topLeftCell="A9" activePane="bottomLeft" state="frozen"/>
      <selection pane="bottomLeft" activeCell="J4" sqref="J4"/>
    </sheetView>
  </sheetViews>
  <sheetFormatPr defaultRowHeight="15" outlineLevelRow="2" x14ac:dyDescent="0.25"/>
  <cols>
    <col min="1" max="1" width="12.140625" style="4" customWidth="1"/>
    <col min="2" max="2" width="99.140625" style="4" customWidth="1"/>
    <col min="3" max="3" width="19" style="4" bestFit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8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35" t="s">
        <v>30</v>
      </c>
    </row>
    <row r="2" spans="1:13" ht="18.75" x14ac:dyDescent="0.25">
      <c r="J2" s="35" t="s">
        <v>21</v>
      </c>
    </row>
    <row r="3" spans="1:13" ht="18.75" x14ac:dyDescent="0.25">
      <c r="J3" s="35" t="s">
        <v>42</v>
      </c>
    </row>
    <row r="4" spans="1:13" ht="18.75" x14ac:dyDescent="0.25">
      <c r="J4" s="35"/>
    </row>
    <row r="5" spans="1:13" ht="15.75" customHeight="1" x14ac:dyDescent="0.25">
      <c r="A5" s="43" t="s">
        <v>0</v>
      </c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/>
      <c r="I5" s="43"/>
      <c r="J5" s="43"/>
      <c r="K5" s="43"/>
      <c r="L5" s="43"/>
      <c r="M5" s="43"/>
    </row>
    <row r="6" spans="1:13" ht="23.25" customHeight="1" x14ac:dyDescent="0.25">
      <c r="A6" s="43"/>
      <c r="B6" s="43"/>
      <c r="C6" s="43"/>
      <c r="D6" s="43"/>
      <c r="E6" s="43"/>
      <c r="F6" s="43"/>
      <c r="G6" s="44" t="s">
        <v>7</v>
      </c>
      <c r="H6" s="43" t="s">
        <v>8</v>
      </c>
      <c r="I6" s="43"/>
      <c r="J6" s="43"/>
      <c r="K6" s="43" t="s">
        <v>9</v>
      </c>
      <c r="L6" s="43" t="s">
        <v>10</v>
      </c>
      <c r="M6" s="43" t="s">
        <v>11</v>
      </c>
    </row>
    <row r="7" spans="1:13" ht="69.75" customHeight="1" x14ac:dyDescent="0.25">
      <c r="A7" s="43"/>
      <c r="B7" s="43"/>
      <c r="C7" s="43"/>
      <c r="D7" s="43"/>
      <c r="E7" s="43"/>
      <c r="F7" s="43"/>
      <c r="G7" s="44"/>
      <c r="H7" s="34" t="s">
        <v>12</v>
      </c>
      <c r="I7" s="12" t="s">
        <v>13</v>
      </c>
      <c r="J7" s="12" t="s">
        <v>18</v>
      </c>
      <c r="K7" s="43"/>
      <c r="L7" s="43"/>
      <c r="M7" s="43"/>
    </row>
    <row r="8" spans="1:13" x14ac:dyDescent="0.25">
      <c r="A8" s="12">
        <v>1</v>
      </c>
      <c r="B8" s="12">
        <v>2</v>
      </c>
      <c r="C8" s="12"/>
      <c r="D8" s="12"/>
      <c r="E8" s="12">
        <v>3</v>
      </c>
      <c r="F8" s="12">
        <v>4</v>
      </c>
      <c r="G8" s="13">
        <v>5</v>
      </c>
      <c r="H8" s="34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</row>
    <row r="9" spans="1:13" ht="27.75" customHeight="1" x14ac:dyDescent="0.25">
      <c r="A9" s="9" t="s">
        <v>14</v>
      </c>
      <c r="B9" s="10"/>
      <c r="C9" s="9"/>
      <c r="D9" s="10"/>
      <c r="E9" s="9"/>
      <c r="F9" s="9"/>
      <c r="G9" s="9"/>
      <c r="H9" s="10"/>
      <c r="I9" s="9"/>
      <c r="J9" s="9"/>
      <c r="K9" s="9"/>
      <c r="L9" s="9"/>
      <c r="M9" s="9"/>
    </row>
    <row r="10" spans="1:13" s="24" customFormat="1" ht="24.95" customHeight="1" outlineLevel="1" x14ac:dyDescent="0.25">
      <c r="A10" s="18"/>
      <c r="B10" s="19" t="s">
        <v>15</v>
      </c>
      <c r="C10" s="19"/>
      <c r="D10" s="20"/>
      <c r="E10" s="19"/>
      <c r="F10" s="21"/>
      <c r="G10" s="22"/>
      <c r="H10" s="18"/>
      <c r="I10" s="18"/>
      <c r="J10" s="18"/>
      <c r="K10" s="18"/>
      <c r="L10" s="18"/>
      <c r="M10" s="23"/>
    </row>
    <row r="11" spans="1:13" ht="30" outlineLevel="2" x14ac:dyDescent="0.25">
      <c r="A11" s="1">
        <v>1</v>
      </c>
      <c r="B11" s="15" t="s">
        <v>41</v>
      </c>
      <c r="C11" s="3" t="s">
        <v>37</v>
      </c>
      <c r="D11" s="3" t="s">
        <v>16</v>
      </c>
      <c r="E11" s="36">
        <v>3767.3020000000001</v>
      </c>
      <c r="F11" s="37" t="s">
        <v>17</v>
      </c>
      <c r="G11" s="36">
        <f>H11+K11+L11+M11</f>
        <v>3767.3020000000001</v>
      </c>
      <c r="H11" s="17"/>
      <c r="I11" s="17"/>
      <c r="J11" s="17"/>
      <c r="K11" s="17"/>
      <c r="L11" s="36">
        <f t="shared" ref="L11:L18" si="0">E11</f>
        <v>3767.3020000000001</v>
      </c>
      <c r="M11" s="17"/>
    </row>
    <row r="12" spans="1:13" ht="30" outlineLevel="2" x14ac:dyDescent="0.25">
      <c r="A12" s="1">
        <v>2</v>
      </c>
      <c r="B12" s="15" t="s">
        <v>22</v>
      </c>
      <c r="C12" s="3" t="s">
        <v>37</v>
      </c>
      <c r="D12" s="3" t="s">
        <v>16</v>
      </c>
      <c r="E12" s="36">
        <v>49.695</v>
      </c>
      <c r="F12" s="41" t="s">
        <v>17</v>
      </c>
      <c r="G12" s="36">
        <f>H12+K12+L12+M12</f>
        <v>49.695</v>
      </c>
      <c r="H12" s="17"/>
      <c r="I12" s="17"/>
      <c r="J12" s="17"/>
      <c r="K12" s="17"/>
      <c r="L12" s="36">
        <f t="shared" ref="L12" si="1">E12</f>
        <v>49.695</v>
      </c>
      <c r="M12" s="17"/>
    </row>
    <row r="13" spans="1:13" ht="30" outlineLevel="2" x14ac:dyDescent="0.25">
      <c r="A13" s="1">
        <v>3</v>
      </c>
      <c r="B13" s="14" t="s">
        <v>23</v>
      </c>
      <c r="C13" s="3" t="s">
        <v>37</v>
      </c>
      <c r="D13" s="3" t="s">
        <v>16</v>
      </c>
      <c r="E13" s="36">
        <v>10.025</v>
      </c>
      <c r="F13" s="38" t="s">
        <v>17</v>
      </c>
      <c r="G13" s="36">
        <f t="shared" ref="G13:G24" si="2">H13+K13+L13+M13</f>
        <v>10.025</v>
      </c>
      <c r="H13" s="36"/>
      <c r="I13" s="36"/>
      <c r="J13" s="36"/>
      <c r="K13" s="36"/>
      <c r="L13" s="36">
        <f t="shared" si="0"/>
        <v>10.025</v>
      </c>
      <c r="M13" s="36"/>
    </row>
    <row r="14" spans="1:13" ht="30" outlineLevel="2" x14ac:dyDescent="0.25">
      <c r="A14" s="1">
        <f t="shared" ref="A14:A18" si="3">A13+1</f>
        <v>4</v>
      </c>
      <c r="B14" s="2" t="s">
        <v>25</v>
      </c>
      <c r="C14" s="3" t="s">
        <v>37</v>
      </c>
      <c r="D14" s="3" t="s">
        <v>16</v>
      </c>
      <c r="E14" s="36">
        <v>49.344999999999999</v>
      </c>
      <c r="F14" s="38" t="s">
        <v>17</v>
      </c>
      <c r="G14" s="36">
        <f t="shared" si="2"/>
        <v>49.344999999999999</v>
      </c>
      <c r="H14" s="36"/>
      <c r="I14" s="36"/>
      <c r="J14" s="36"/>
      <c r="K14" s="36"/>
      <c r="L14" s="36">
        <f t="shared" si="0"/>
        <v>49.344999999999999</v>
      </c>
      <c r="M14" s="36"/>
    </row>
    <row r="15" spans="1:13" ht="30" outlineLevel="2" x14ac:dyDescent="0.25">
      <c r="A15" s="1">
        <f t="shared" si="3"/>
        <v>5</v>
      </c>
      <c r="B15" s="2" t="s">
        <v>24</v>
      </c>
      <c r="C15" s="3" t="s">
        <v>37</v>
      </c>
      <c r="D15" s="3" t="s">
        <v>26</v>
      </c>
      <c r="E15" s="36">
        <v>38.835000000000001</v>
      </c>
      <c r="F15" s="38" t="s">
        <v>17</v>
      </c>
      <c r="G15" s="36">
        <f t="shared" si="2"/>
        <v>38.835000000000001</v>
      </c>
      <c r="H15" s="36"/>
      <c r="I15" s="36"/>
      <c r="J15" s="36"/>
      <c r="K15" s="36"/>
      <c r="L15" s="36">
        <f t="shared" si="0"/>
        <v>38.835000000000001</v>
      </c>
      <c r="M15" s="36"/>
    </row>
    <row r="16" spans="1:13" ht="30" outlineLevel="2" x14ac:dyDescent="0.25">
      <c r="A16" s="1">
        <f t="shared" si="3"/>
        <v>6</v>
      </c>
      <c r="B16" s="2" t="s">
        <v>27</v>
      </c>
      <c r="C16" s="3" t="s">
        <v>37</v>
      </c>
      <c r="D16" s="3" t="s">
        <v>16</v>
      </c>
      <c r="E16" s="36">
        <v>34.576000000000001</v>
      </c>
      <c r="F16" s="38" t="s">
        <v>17</v>
      </c>
      <c r="G16" s="36">
        <f t="shared" si="2"/>
        <v>34.576000000000001</v>
      </c>
      <c r="H16" s="36"/>
      <c r="I16" s="36"/>
      <c r="J16" s="36"/>
      <c r="K16" s="36"/>
      <c r="L16" s="36">
        <f t="shared" si="0"/>
        <v>34.576000000000001</v>
      </c>
      <c r="M16" s="36"/>
    </row>
    <row r="17" spans="1:13" ht="30" outlineLevel="2" x14ac:dyDescent="0.25">
      <c r="A17" s="1">
        <f t="shared" si="3"/>
        <v>7</v>
      </c>
      <c r="B17" s="16" t="s">
        <v>28</v>
      </c>
      <c r="C17" s="3" t="s">
        <v>37</v>
      </c>
      <c r="D17" s="3" t="s">
        <v>16</v>
      </c>
      <c r="E17" s="36">
        <v>49.734000000000002</v>
      </c>
      <c r="F17" s="38" t="s">
        <v>17</v>
      </c>
      <c r="G17" s="36">
        <f t="shared" si="2"/>
        <v>49.734000000000002</v>
      </c>
      <c r="H17" s="36"/>
      <c r="I17" s="36"/>
      <c r="J17" s="36"/>
      <c r="K17" s="36"/>
      <c r="L17" s="36">
        <f t="shared" si="0"/>
        <v>49.734000000000002</v>
      </c>
      <c r="M17" s="36"/>
    </row>
    <row r="18" spans="1:13" ht="30" outlineLevel="2" x14ac:dyDescent="0.25">
      <c r="A18" s="1">
        <f t="shared" si="3"/>
        <v>8</v>
      </c>
      <c r="B18" s="15" t="s">
        <v>31</v>
      </c>
      <c r="C18" s="3" t="s">
        <v>37</v>
      </c>
      <c r="D18" s="3" t="s">
        <v>16</v>
      </c>
      <c r="E18" s="36">
        <v>49.122</v>
      </c>
      <c r="F18" s="38" t="s">
        <v>17</v>
      </c>
      <c r="G18" s="36">
        <f t="shared" si="2"/>
        <v>49.122</v>
      </c>
      <c r="H18" s="36"/>
      <c r="I18" s="36"/>
      <c r="J18" s="36"/>
      <c r="K18" s="36"/>
      <c r="L18" s="36">
        <f t="shared" si="0"/>
        <v>49.122</v>
      </c>
      <c r="M18" s="36"/>
    </row>
    <row r="19" spans="1:13" s="24" customFormat="1" outlineLevel="1" x14ac:dyDescent="0.25">
      <c r="A19" s="18"/>
      <c r="B19" s="19" t="s">
        <v>19</v>
      </c>
      <c r="C19" s="19"/>
      <c r="D19" s="20"/>
      <c r="E19" s="25"/>
      <c r="F19" s="21"/>
      <c r="G19" s="26"/>
      <c r="H19" s="27"/>
      <c r="I19" s="27"/>
      <c r="J19" s="27"/>
      <c r="K19" s="27"/>
      <c r="L19" s="27"/>
      <c r="M19" s="28"/>
    </row>
    <row r="20" spans="1:13" ht="30" outlineLevel="2" x14ac:dyDescent="0.25">
      <c r="A20" s="1">
        <v>9</v>
      </c>
      <c r="B20" s="2" t="s">
        <v>32</v>
      </c>
      <c r="C20" s="3" t="s">
        <v>37</v>
      </c>
      <c r="D20" s="3" t="s">
        <v>16</v>
      </c>
      <c r="E20" s="36">
        <v>39.994</v>
      </c>
      <c r="F20" s="39" t="s">
        <v>17</v>
      </c>
      <c r="G20" s="36">
        <f t="shared" si="2"/>
        <v>39.994</v>
      </c>
      <c r="H20" s="36"/>
      <c r="I20" s="36"/>
      <c r="J20" s="36"/>
      <c r="K20" s="36"/>
      <c r="L20" s="36">
        <f>E20</f>
        <v>39.994</v>
      </c>
      <c r="M20" s="36"/>
    </row>
    <row r="21" spans="1:13" ht="30" outlineLevel="2" x14ac:dyDescent="0.25">
      <c r="A21" s="1">
        <v>10</v>
      </c>
      <c r="B21" s="2" t="s">
        <v>33</v>
      </c>
      <c r="C21" s="3" t="s">
        <v>34</v>
      </c>
      <c r="D21" s="3" t="s">
        <v>16</v>
      </c>
      <c r="E21" s="36">
        <v>247.82400000000001</v>
      </c>
      <c r="F21" s="39" t="s">
        <v>17</v>
      </c>
      <c r="G21" s="36">
        <f t="shared" si="2"/>
        <v>247.82400000000001</v>
      </c>
      <c r="H21" s="36"/>
      <c r="I21" s="36"/>
      <c r="J21" s="36"/>
      <c r="K21" s="36"/>
      <c r="L21" s="36">
        <f>E21</f>
        <v>247.82400000000001</v>
      </c>
      <c r="M21" s="36"/>
    </row>
    <row r="22" spans="1:13" ht="30" outlineLevel="2" x14ac:dyDescent="0.25">
      <c r="A22" s="1">
        <v>11</v>
      </c>
      <c r="B22" s="2" t="s">
        <v>35</v>
      </c>
      <c r="C22" s="3" t="s">
        <v>37</v>
      </c>
      <c r="D22" s="3" t="s">
        <v>16</v>
      </c>
      <c r="E22" s="36">
        <v>2039.9269999999999</v>
      </c>
      <c r="F22" s="39" t="s">
        <v>17</v>
      </c>
      <c r="G22" s="36">
        <f t="shared" si="2"/>
        <v>2039.9269999999999</v>
      </c>
      <c r="H22" s="36"/>
      <c r="I22" s="36"/>
      <c r="J22" s="36"/>
      <c r="K22" s="36"/>
      <c r="L22" s="36">
        <f>E22</f>
        <v>2039.9269999999999</v>
      </c>
      <c r="M22" s="36"/>
    </row>
    <row r="23" spans="1:13" ht="30" outlineLevel="2" x14ac:dyDescent="0.25">
      <c r="A23" s="1">
        <v>12</v>
      </c>
      <c r="B23" s="2" t="s">
        <v>36</v>
      </c>
      <c r="C23" s="3" t="s">
        <v>37</v>
      </c>
      <c r="D23" s="3" t="s">
        <v>16</v>
      </c>
      <c r="E23" s="36">
        <v>2826.0770000000002</v>
      </c>
      <c r="F23" s="39" t="s">
        <v>17</v>
      </c>
      <c r="G23" s="36">
        <f t="shared" si="2"/>
        <v>2826.0770000000002</v>
      </c>
      <c r="H23" s="36"/>
      <c r="I23" s="36"/>
      <c r="J23" s="36"/>
      <c r="K23" s="36"/>
      <c r="L23" s="36">
        <f>E23</f>
        <v>2826.0770000000002</v>
      </c>
      <c r="M23" s="36"/>
    </row>
    <row r="24" spans="1:13" ht="30" outlineLevel="2" x14ac:dyDescent="0.25">
      <c r="A24" s="1">
        <v>13</v>
      </c>
      <c r="B24" s="2" t="s">
        <v>40</v>
      </c>
      <c r="C24" s="3" t="s">
        <v>38</v>
      </c>
      <c r="D24" s="3" t="s">
        <v>16</v>
      </c>
      <c r="E24" s="42">
        <v>260.35775000000001</v>
      </c>
      <c r="F24" s="40" t="s">
        <v>17</v>
      </c>
      <c r="G24" s="42">
        <f t="shared" si="2"/>
        <v>260.35775000000001</v>
      </c>
      <c r="H24" s="36"/>
      <c r="I24" s="36"/>
      <c r="J24" s="36"/>
      <c r="K24" s="36"/>
      <c r="L24" s="42">
        <f t="shared" ref="L24:L25" si="4">E24</f>
        <v>260.35775000000001</v>
      </c>
      <c r="M24" s="36"/>
    </row>
    <row r="25" spans="1:13" ht="30" outlineLevel="2" x14ac:dyDescent="0.25">
      <c r="A25" s="1">
        <v>14</v>
      </c>
      <c r="B25" s="2" t="s">
        <v>39</v>
      </c>
      <c r="C25" s="3" t="s">
        <v>38</v>
      </c>
      <c r="D25" s="3" t="s">
        <v>16</v>
      </c>
      <c r="E25" s="42">
        <v>58.196640000000002</v>
      </c>
      <c r="F25" s="40" t="s">
        <v>17</v>
      </c>
      <c r="G25" s="42">
        <v>58.196640000000002</v>
      </c>
      <c r="H25" s="36"/>
      <c r="I25" s="36"/>
      <c r="J25" s="36"/>
      <c r="K25" s="36"/>
      <c r="L25" s="42">
        <f t="shared" si="4"/>
        <v>58.196640000000002</v>
      </c>
      <c r="M25" s="36"/>
    </row>
    <row r="26" spans="1:13" s="7" customFormat="1" x14ac:dyDescent="0.25">
      <c r="A26" s="4"/>
      <c r="B26" s="4"/>
      <c r="C26" s="4"/>
      <c r="D26" s="6"/>
      <c r="E26" s="5"/>
      <c r="G26" s="8"/>
      <c r="H26" s="8"/>
      <c r="I26" s="4"/>
      <c r="J26" s="4"/>
      <c r="K26" s="4"/>
      <c r="L26" s="4"/>
      <c r="M26" s="4"/>
    </row>
    <row r="27" spans="1:13" s="29" customFormat="1" ht="20.25" x14ac:dyDescent="0.3">
      <c r="A27" s="4"/>
      <c r="B27" s="4"/>
      <c r="C27" s="4"/>
      <c r="D27" s="6"/>
      <c r="E27" s="11"/>
      <c r="F27" s="7"/>
      <c r="G27" s="8"/>
      <c r="H27" s="8"/>
      <c r="I27" s="4"/>
      <c r="J27" s="4"/>
      <c r="K27" s="4"/>
      <c r="L27" s="4"/>
    </row>
    <row r="28" spans="1:13" ht="20.25" x14ac:dyDescent="0.3">
      <c r="A28" s="29"/>
      <c r="B28" s="30" t="s">
        <v>20</v>
      </c>
      <c r="C28" s="29"/>
      <c r="D28" s="31"/>
      <c r="E28" s="29"/>
      <c r="F28" s="29"/>
      <c r="G28" s="32"/>
      <c r="H28" s="32"/>
      <c r="I28" s="29"/>
      <c r="J28" s="29"/>
      <c r="K28" s="29"/>
      <c r="L28" s="33" t="s">
        <v>29</v>
      </c>
    </row>
  </sheetData>
  <autoFilter ref="A8:M20"/>
  <sortState ref="B162:M198">
    <sortCondition descending="1" ref="E161:E173"/>
  </sortState>
  <mergeCells count="12">
    <mergeCell ref="A5:A7"/>
    <mergeCell ref="B5:B7"/>
    <mergeCell ref="C5:C7"/>
    <mergeCell ref="D5:D7"/>
    <mergeCell ref="E5:E7"/>
    <mergeCell ref="F5:F7"/>
    <mergeCell ref="G5:M5"/>
    <mergeCell ref="G6:G7"/>
    <mergeCell ref="H6:J6"/>
    <mergeCell ref="K6:K7"/>
    <mergeCell ref="L6:L7"/>
    <mergeCell ref="M6:M7"/>
  </mergeCells>
  <pageMargins left="0.78740157480314965" right="0.78740157480314965" top="1.1811023622047245" bottom="0.3937007874015748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2020-09-24T13:36:13Z</cp:lastPrinted>
  <dcterms:created xsi:type="dcterms:W3CDTF">2020-01-20T11:58:53Z</dcterms:created>
  <dcterms:modified xsi:type="dcterms:W3CDTF">2020-09-29T10:57:04Z</dcterms:modified>
</cp:coreProperties>
</file>